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<sst xmlns="http://schemas.openxmlformats.org/spreadsheetml/2006/main" count="19" uniqueCount="18">
  <si>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Reisekostenabrechnung</t>
  </si>
  <si>
    <t>Reisedatum (An- und Abreisedatum)</t>
  </si>
  <si>
    <t>Reisebeginn (Uhrzeit)</t>
  </si>
  <si>
    <t>Reiseende</t>
  </si>
  <si>
    <t>Abwesenheitsdauer in Stunden</t>
  </si>
  <si>
    <t>Verpflegungsmehraufwendungen bei eintägiger Reise</t>
  </si>
  <si>
    <t>Anlass der Reise</t>
  </si>
  <si>
    <t>Art der Kosten</t>
  </si>
  <si>
    <t>sonstige Reisekosten</t>
  </si>
  <si>
    <t>gefahrene km</t>
  </si>
  <si>
    <t>Km-Pauschale (30 Cent)</t>
  </si>
  <si>
    <t>Reisekosten gesamt</t>
  </si>
  <si>
    <t>Fahrt zur Universität xy (Adresse) zum Fortbildungskurs abc</t>
  </si>
  <si>
    <t>Parkgebühr laut Beleg 1, Kursgebühr laut Beleg 2</t>
  </si>
  <si>
    <t>Fahrt zu Geschäftspartner xy (Adresse) zum Meeting wegen Projekt abc</t>
  </si>
  <si>
    <t>Parkgebühr laut Beleg 3</t>
  </si>
  <si>
    <t>Parkgebühr laut Beleg 4</t>
  </si>
  <si>
    <t>Gesamt: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</si>
</sst>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HH:MM"/>
    <numFmt numFmtId="167" formatCode="#,##0.00\ [$€-407];[RED]\-#,##0.00\ [$€-407]"/>
    <numFmt numFmtId="168" formatCode="DD/MM/YY"/>
    <numFmt numFmtId="169" formatCode="0.00"/>
  </numFmts>
  <fonts count="3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left" vertical="top" wrapText="1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6" fontId="0" fillId="0" borderId="7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8" fontId="0" fillId="2" borderId="8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169" fontId="0" fillId="0" borderId="9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64" fontId="0" fillId="2" borderId="9" xfId="0" applyFont="1" applyFill="1" applyBorder="1" applyAlignment="1">
      <alignment wrapText="1"/>
    </xf>
    <xf numFmtId="164" fontId="0" fillId="2" borderId="10" xfId="0" applyFill="1" applyBorder="1" applyAlignment="1">
      <alignment wrapText="1"/>
    </xf>
    <xf numFmtId="167" fontId="0" fillId="2" borderId="8" xfId="0" applyNumberFormat="1" applyFill="1" applyBorder="1" applyAlignment="1">
      <alignment/>
    </xf>
    <xf numFmtId="164" fontId="0" fillId="2" borderId="9" xfId="0" applyFill="1" applyBorder="1" applyAlignment="1">
      <alignment/>
    </xf>
    <xf numFmtId="167" fontId="2" fillId="0" borderId="8" xfId="0" applyFont="1" applyBorder="1" applyAlignment="1">
      <alignment/>
    </xf>
    <xf numFmtId="164" fontId="0" fillId="2" borderId="8" xfId="0" applyFill="1" applyBorder="1" applyAlignment="1">
      <alignment/>
    </xf>
    <xf numFmtId="167" fontId="2" fillId="0" borderId="8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0"/>
  <sheetViews>
    <sheetView tabSelected="1" zoomScale="110" zoomScaleNormal="110" workbookViewId="0" topLeftCell="J2">
      <selection activeCell="M9" sqref="M9"/>
    </sheetView>
  </sheetViews>
  <sheetFormatPr defaultColWidth="12.57421875" defaultRowHeight="12.75"/>
  <cols>
    <col min="1" max="1" width="3.8515625" style="0" customWidth="1"/>
    <col min="2" max="2" width="18.140625" style="0" customWidth="1"/>
    <col min="3" max="3" width="12.57421875" style="0" customWidth="1"/>
    <col min="4" max="4" width="11.8515625" style="0" customWidth="1"/>
    <col min="5" max="5" width="20.28125" style="0" customWidth="1"/>
    <col min="6" max="6" width="18.7109375" style="0" customWidth="1"/>
    <col min="7" max="7" width="2.8515625" style="0" customWidth="1"/>
    <col min="8" max="8" width="39.57421875" style="0" customWidth="1"/>
    <col min="9" max="9" width="3.28125" style="0" customWidth="1"/>
    <col min="10" max="10" width="28.7109375" style="0" customWidth="1"/>
    <col min="11" max="11" width="15.140625" style="0" customWidth="1"/>
    <col min="12" max="12" width="13.7109375" style="0" customWidth="1"/>
    <col min="13" max="13" width="22.57421875" style="0" customWidth="1"/>
    <col min="14" max="14" width="12.7109375" style="0" customWidth="1"/>
    <col min="15" max="16384" width="11.57421875" style="0" customWidth="1"/>
  </cols>
  <sheetData>
    <row r="3" ht="12.75">
      <c r="H3" s="1" t="s">
        <v>0</v>
      </c>
    </row>
    <row r="4" ht="9.75" customHeight="1"/>
    <row r="5" spans="2:14" s="2" customFormat="1" ht="12.75">
      <c r="B5" s="3" t="s">
        <v>1</v>
      </c>
      <c r="C5" s="3" t="s">
        <v>2</v>
      </c>
      <c r="D5" s="4" t="s">
        <v>3</v>
      </c>
      <c r="E5" s="5" t="s">
        <v>4</v>
      </c>
      <c r="F5" s="3" t="s">
        <v>5</v>
      </c>
      <c r="G5" s="5"/>
      <c r="H5" s="5" t="s">
        <v>6</v>
      </c>
      <c r="I5" s="4"/>
      <c r="J5" s="5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2:14" ht="12.75">
      <c r="B6" s="6"/>
      <c r="C6" s="6"/>
      <c r="D6" s="6"/>
      <c r="E6" s="7"/>
      <c r="F6" s="6"/>
      <c r="G6" s="7"/>
      <c r="H6" s="7"/>
      <c r="I6" s="8"/>
      <c r="J6" s="7"/>
      <c r="K6" s="6"/>
      <c r="L6" s="6"/>
      <c r="M6" s="6"/>
      <c r="N6" s="6"/>
    </row>
    <row r="7" spans="2:14" ht="12.75">
      <c r="B7" s="9"/>
      <c r="C7" s="10"/>
      <c r="D7" s="10"/>
      <c r="F7" s="11"/>
      <c r="G7" s="12"/>
      <c r="H7" s="13"/>
      <c r="I7" s="14"/>
      <c r="K7" s="9"/>
      <c r="M7" s="9"/>
      <c r="N7" s="9"/>
    </row>
    <row r="8" spans="2:14" ht="12.75">
      <c r="B8" s="15">
        <v>43101</v>
      </c>
      <c r="C8" s="16">
        <v>0.3333333333333333</v>
      </c>
      <c r="D8" s="16">
        <v>0.75</v>
      </c>
      <c r="E8" s="17">
        <f>24*(D8-C8)</f>
        <v>10</v>
      </c>
      <c r="F8" s="18">
        <f>IF(E8&gt;8,12,0)+IF(E8&gt;12,12,0)</f>
        <v>12</v>
      </c>
      <c r="G8" s="19"/>
      <c r="H8" s="20" t="s">
        <v>12</v>
      </c>
      <c r="I8" s="21"/>
      <c r="J8" s="20" t="s">
        <v>13</v>
      </c>
      <c r="K8" s="22">
        <v>156</v>
      </c>
      <c r="L8" s="23">
        <v>85</v>
      </c>
      <c r="M8" s="18">
        <f>0.3*L8</f>
        <v>25.500000000000004</v>
      </c>
      <c r="N8" s="24">
        <f>M8+K8+F8</f>
        <v>193.5</v>
      </c>
    </row>
    <row r="9" spans="2:14" ht="12.75">
      <c r="B9" s="15">
        <v>43103</v>
      </c>
      <c r="C9" s="16">
        <v>0.375</v>
      </c>
      <c r="D9" s="16">
        <v>0.53125</v>
      </c>
      <c r="E9" s="17">
        <f>24*(D9-C9)</f>
        <v>3.75</v>
      </c>
      <c r="F9" s="18">
        <f>IF(E9&gt;8,12,0)+IF(E9&gt;12,12,0)</f>
        <v>0</v>
      </c>
      <c r="G9" s="19"/>
      <c r="H9" s="20" t="s">
        <v>14</v>
      </c>
      <c r="I9" s="21"/>
      <c r="J9" s="20" t="s">
        <v>15</v>
      </c>
      <c r="K9" s="22">
        <v>2.5</v>
      </c>
      <c r="L9" s="23">
        <v>60</v>
      </c>
      <c r="M9" s="18">
        <f>0.3*L9</f>
        <v>18.000000000000004</v>
      </c>
      <c r="N9" s="24">
        <f>M9+K9+F9</f>
        <v>20.500000000000004</v>
      </c>
    </row>
    <row r="10" spans="2:14" ht="12.75">
      <c r="B10" s="15">
        <v>43131</v>
      </c>
      <c r="C10" s="16">
        <v>0.2604166666666667</v>
      </c>
      <c r="D10" s="16">
        <v>0.7743055555555556</v>
      </c>
      <c r="E10" s="17">
        <f>24*(D10-C10)</f>
        <v>12.333333333333332</v>
      </c>
      <c r="F10" s="18">
        <f>IF(E10&gt;8,12,0)+IF(E10&gt;12,12,0)</f>
        <v>24</v>
      </c>
      <c r="G10" s="19"/>
      <c r="H10" s="20" t="s">
        <v>14</v>
      </c>
      <c r="I10" s="21"/>
      <c r="J10" s="20" t="s">
        <v>16</v>
      </c>
      <c r="K10" s="22">
        <v>7</v>
      </c>
      <c r="L10" s="23">
        <v>156</v>
      </c>
      <c r="M10" s="18">
        <f>0.3*L10</f>
        <v>46.800000000000004</v>
      </c>
      <c r="N10" s="24">
        <f>M10+K10+F10</f>
        <v>77.80000000000001</v>
      </c>
    </row>
    <row r="11" spans="2:14" ht="12.75">
      <c r="B11" s="25"/>
      <c r="C11" s="16"/>
      <c r="D11" s="16"/>
      <c r="E11" s="17">
        <f>24*(D11-C11)</f>
        <v>0</v>
      </c>
      <c r="F11" s="18">
        <f>IF(E11&gt;8,12,0)+IF(E11&gt;12,12,0)</f>
        <v>0</v>
      </c>
      <c r="G11" s="19"/>
      <c r="H11" s="20"/>
      <c r="I11" s="21"/>
      <c r="J11" s="20"/>
      <c r="K11" s="22"/>
      <c r="L11" s="23"/>
      <c r="M11" s="18">
        <f>0.3*L11</f>
        <v>0</v>
      </c>
      <c r="N11" s="24">
        <f>M11+K11+F11</f>
        <v>0</v>
      </c>
    </row>
    <row r="12" spans="2:14" ht="12.75">
      <c r="B12" s="25"/>
      <c r="C12" s="16"/>
      <c r="D12" s="16"/>
      <c r="E12" s="17">
        <f>24*(D12-C12)</f>
        <v>0</v>
      </c>
      <c r="F12" s="18">
        <f>IF(E12&gt;8,12,0)+IF(E12&gt;12,12,0)</f>
        <v>0</v>
      </c>
      <c r="G12" s="19"/>
      <c r="H12" s="20"/>
      <c r="I12" s="21"/>
      <c r="J12" s="20"/>
      <c r="K12" s="22"/>
      <c r="L12" s="23"/>
      <c r="M12" s="18">
        <f>0.3*L12</f>
        <v>0</v>
      </c>
      <c r="N12" s="24">
        <f>M12+K12+F12</f>
        <v>0</v>
      </c>
    </row>
    <row r="13" spans="2:14" ht="12.75">
      <c r="B13" s="25"/>
      <c r="C13" s="16"/>
      <c r="D13" s="16"/>
      <c r="E13" s="17">
        <f>24*(D13-C13)</f>
        <v>0</v>
      </c>
      <c r="F13" s="18">
        <f>IF(E13&gt;8,12,0)+IF(E13&gt;12,12,0)</f>
        <v>0</v>
      </c>
      <c r="G13" s="19"/>
      <c r="H13" s="20"/>
      <c r="I13" s="21"/>
      <c r="J13" s="20"/>
      <c r="K13" s="22"/>
      <c r="L13" s="23"/>
      <c r="M13" s="18">
        <f>0.3*L13</f>
        <v>0</v>
      </c>
      <c r="N13" s="24">
        <f>M13+K13+F13</f>
        <v>0</v>
      </c>
    </row>
    <row r="14" spans="2:14" ht="12.75">
      <c r="B14" s="25"/>
      <c r="C14" s="16"/>
      <c r="D14" s="16"/>
      <c r="E14" s="17">
        <f>24*(D14-C14)</f>
        <v>0</v>
      </c>
      <c r="F14" s="18">
        <f>IF(E14&gt;8,12,0)+IF(E14&gt;12,12,0)</f>
        <v>0</v>
      </c>
      <c r="G14" s="19"/>
      <c r="H14" s="20"/>
      <c r="I14" s="21"/>
      <c r="J14" s="20"/>
      <c r="K14" s="22"/>
      <c r="L14" s="23"/>
      <c r="M14" s="18">
        <f>0.3*L14</f>
        <v>0</v>
      </c>
      <c r="N14" s="24">
        <f>M14+K14+F14</f>
        <v>0</v>
      </c>
    </row>
    <row r="15" spans="2:14" ht="12.75">
      <c r="B15" s="25"/>
      <c r="C15" s="16"/>
      <c r="D15" s="16"/>
      <c r="E15" s="17">
        <f>24*(D15-C15)</f>
        <v>0</v>
      </c>
      <c r="F15" s="18">
        <f>IF(E15&gt;8,12,0)+IF(E15&gt;12,12,0)</f>
        <v>0</v>
      </c>
      <c r="G15" s="19"/>
      <c r="H15" s="20"/>
      <c r="I15" s="21"/>
      <c r="J15" s="20"/>
      <c r="K15" s="22"/>
      <c r="L15" s="23"/>
      <c r="M15" s="18">
        <f>0.3*L15</f>
        <v>0</v>
      </c>
      <c r="N15" s="24">
        <f>M15+K15+F15</f>
        <v>0</v>
      </c>
    </row>
    <row r="16" spans="2:14" ht="12.75">
      <c r="B16" s="25"/>
      <c r="C16" s="16"/>
      <c r="D16" s="16"/>
      <c r="E16" s="17">
        <f>24*(D16-C16)</f>
        <v>0</v>
      </c>
      <c r="F16" s="18">
        <f>IF(E16&gt;8,12,0)+IF(E16&gt;12,12,0)</f>
        <v>0</v>
      </c>
      <c r="G16" s="19"/>
      <c r="H16" s="20"/>
      <c r="I16" s="21"/>
      <c r="J16" s="20"/>
      <c r="K16" s="22"/>
      <c r="L16" s="23"/>
      <c r="M16" s="18">
        <f>0.3*L16</f>
        <v>0</v>
      </c>
      <c r="N16" s="24">
        <f>M16+K16+F16</f>
        <v>0</v>
      </c>
    </row>
    <row r="17" spans="2:14" ht="12.75">
      <c r="B17" s="25"/>
      <c r="C17" s="16"/>
      <c r="D17" s="16"/>
      <c r="E17" s="17">
        <f>24*(D17-C17)</f>
        <v>0</v>
      </c>
      <c r="F17" s="18">
        <f>IF(E17&gt;8,12,0)+IF(E17&gt;12,12,0)</f>
        <v>0</v>
      </c>
      <c r="G17" s="19"/>
      <c r="H17" s="20"/>
      <c r="I17" s="21"/>
      <c r="J17" s="20"/>
      <c r="K17" s="22"/>
      <c r="L17" s="23"/>
      <c r="M17" s="18">
        <f>0.3*L17</f>
        <v>0</v>
      </c>
      <c r="N17" s="24">
        <f>M17+K17+F17</f>
        <v>0</v>
      </c>
    </row>
    <row r="18" spans="2:14" ht="12.75">
      <c r="B18" s="25"/>
      <c r="C18" s="16"/>
      <c r="D18" s="16"/>
      <c r="E18" s="17">
        <f>24*(D18-C18)</f>
        <v>0</v>
      </c>
      <c r="F18" s="18">
        <f>IF(E18&gt;8,12,0)+IF(E18&gt;12,12,0)</f>
        <v>0</v>
      </c>
      <c r="G18" s="19"/>
      <c r="H18" s="20"/>
      <c r="I18" s="21"/>
      <c r="J18" s="20"/>
      <c r="K18" s="22"/>
      <c r="L18" s="23"/>
      <c r="M18" s="18">
        <f>0.3*L18</f>
        <v>0</v>
      </c>
      <c r="N18" s="24">
        <f>M18+K18+F18</f>
        <v>0</v>
      </c>
    </row>
    <row r="19" spans="2:14" ht="12.75">
      <c r="B19" s="25"/>
      <c r="C19" s="16"/>
      <c r="D19" s="16"/>
      <c r="E19" s="17">
        <f>24*(D19-C19)</f>
        <v>0</v>
      </c>
      <c r="F19" s="18">
        <f>IF(E19&gt;8,12,0)+IF(E19&gt;12,12,0)</f>
        <v>0</v>
      </c>
      <c r="G19" s="19"/>
      <c r="H19" s="20"/>
      <c r="I19" s="21"/>
      <c r="J19" s="20"/>
      <c r="K19" s="22"/>
      <c r="L19" s="23"/>
      <c r="M19" s="18">
        <f>0.3*L19</f>
        <v>0</v>
      </c>
      <c r="N19" s="24">
        <f>M19+K19+F19</f>
        <v>0</v>
      </c>
    </row>
    <row r="20" spans="2:14" ht="12.75">
      <c r="B20" s="25"/>
      <c r="C20" s="16"/>
      <c r="D20" s="16"/>
      <c r="E20" s="17">
        <f>24*(D20-C20)</f>
        <v>0</v>
      </c>
      <c r="F20" s="18">
        <f>IF(E20&gt;8,12,0)+IF(E20&gt;12,12,0)</f>
        <v>0</v>
      </c>
      <c r="G20" s="19"/>
      <c r="H20" s="20"/>
      <c r="I20" s="21"/>
      <c r="J20" s="20"/>
      <c r="K20" s="22"/>
      <c r="L20" s="23"/>
      <c r="M20" s="18">
        <f>0.3*L20</f>
        <v>0</v>
      </c>
      <c r="N20" s="24">
        <f>M20+K20+F20</f>
        <v>0</v>
      </c>
    </row>
    <row r="21" spans="2:14" ht="12.75">
      <c r="B21" s="25"/>
      <c r="C21" s="16"/>
      <c r="D21" s="16"/>
      <c r="E21" s="17">
        <f>24*(D21-C21)</f>
        <v>0</v>
      </c>
      <c r="F21" s="18">
        <f>IF(E21&gt;8,12,0)+IF(E21&gt;12,12,0)</f>
        <v>0</v>
      </c>
      <c r="G21" s="19"/>
      <c r="H21" s="20"/>
      <c r="I21" s="21"/>
      <c r="J21" s="20"/>
      <c r="K21" s="22"/>
      <c r="L21" s="23"/>
      <c r="M21" s="18">
        <f>0.3*L21</f>
        <v>0</v>
      </c>
      <c r="N21" s="24">
        <f>M21+K21+F21</f>
        <v>0</v>
      </c>
    </row>
    <row r="22" spans="2:14" ht="12.75">
      <c r="B22" s="25"/>
      <c r="C22" s="16"/>
      <c r="D22" s="16"/>
      <c r="E22" s="17">
        <f>24*(D22-C22)</f>
        <v>0</v>
      </c>
      <c r="F22" s="18">
        <f>IF(E22&gt;8,12,0)+IF(E22&gt;12,12,0)</f>
        <v>0</v>
      </c>
      <c r="G22" s="19"/>
      <c r="H22" s="20"/>
      <c r="I22" s="21"/>
      <c r="J22" s="20"/>
      <c r="K22" s="22"/>
      <c r="L22" s="23"/>
      <c r="M22" s="18">
        <f>0.3*L22</f>
        <v>0</v>
      </c>
      <c r="N22" s="24">
        <f>M22+K22+F22</f>
        <v>0</v>
      </c>
    </row>
    <row r="23" spans="2:14" ht="12.75">
      <c r="B23" s="25"/>
      <c r="C23" s="16"/>
      <c r="D23" s="16"/>
      <c r="E23" s="17">
        <f>24*(D23-C23)</f>
        <v>0</v>
      </c>
      <c r="F23" s="18">
        <f>IF(E23&gt;8,12,0)+IF(E23&gt;12,12,0)</f>
        <v>0</v>
      </c>
      <c r="G23" s="19"/>
      <c r="H23" s="20"/>
      <c r="I23" s="21"/>
      <c r="J23" s="20"/>
      <c r="K23" s="22"/>
      <c r="L23" s="23"/>
      <c r="M23" s="18">
        <f>0.3*L23</f>
        <v>0</v>
      </c>
      <c r="N23" s="24">
        <f>M23+K23+F23</f>
        <v>0</v>
      </c>
    </row>
    <row r="24" spans="2:14" ht="12.75">
      <c r="B24" s="25"/>
      <c r="C24" s="16"/>
      <c r="D24" s="16"/>
      <c r="E24" s="17">
        <f>24*(D24-C24)</f>
        <v>0</v>
      </c>
      <c r="F24" s="18">
        <f>IF(E24&gt;8,12,0)+IF(E24&gt;12,12,0)</f>
        <v>0</v>
      </c>
      <c r="G24" s="19"/>
      <c r="H24" s="20"/>
      <c r="I24" s="21"/>
      <c r="J24" s="20"/>
      <c r="K24" s="22"/>
      <c r="L24" s="23"/>
      <c r="M24" s="18">
        <f>0.3*L24</f>
        <v>0</v>
      </c>
      <c r="N24" s="24">
        <f>M24+K24+F24</f>
        <v>0</v>
      </c>
    </row>
    <row r="25" spans="2:14" ht="12.75">
      <c r="B25" s="25"/>
      <c r="C25" s="16"/>
      <c r="D25" s="16"/>
      <c r="E25" s="17">
        <f>24*(D25-C25)</f>
        <v>0</v>
      </c>
      <c r="F25" s="18">
        <f>IF(E25&gt;8,12,0)+IF(E25&gt;12,12,0)</f>
        <v>0</v>
      </c>
      <c r="G25" s="19"/>
      <c r="H25" s="20"/>
      <c r="I25" s="21"/>
      <c r="J25" s="20"/>
      <c r="K25" s="22"/>
      <c r="L25" s="23"/>
      <c r="M25" s="18">
        <f>0.3*L25</f>
        <v>0</v>
      </c>
      <c r="N25" s="24">
        <f>M25+K25+F25</f>
        <v>0</v>
      </c>
    </row>
    <row r="26" spans="2:14" ht="12.75">
      <c r="B26" s="25"/>
      <c r="C26" s="16"/>
      <c r="D26" s="16"/>
      <c r="E26" s="17">
        <f>24*(D26-C26)</f>
        <v>0</v>
      </c>
      <c r="F26" s="18">
        <f>IF(E26&gt;8,12,0)+IF(E26&gt;12,12,0)</f>
        <v>0</v>
      </c>
      <c r="G26" s="19"/>
      <c r="H26" s="20"/>
      <c r="I26" s="21"/>
      <c r="J26" s="20"/>
      <c r="K26" s="22"/>
      <c r="L26" s="23"/>
      <c r="M26" s="18">
        <f>0.3*L26</f>
        <v>0</v>
      </c>
      <c r="N26" s="24">
        <f>M26+K26+F26</f>
        <v>0</v>
      </c>
    </row>
    <row r="27" spans="2:14" ht="12.75">
      <c r="B27" s="25"/>
      <c r="C27" s="16"/>
      <c r="D27" s="16"/>
      <c r="E27" s="17">
        <f>24*(D27-C27)</f>
        <v>0</v>
      </c>
      <c r="F27" s="18">
        <f>IF(E27&gt;8,12,0)+IF(E27&gt;12,12,0)</f>
        <v>0</v>
      </c>
      <c r="G27" s="19"/>
      <c r="H27" s="20"/>
      <c r="I27" s="21"/>
      <c r="J27" s="20"/>
      <c r="K27" s="22"/>
      <c r="L27" s="23"/>
      <c r="M27" s="18">
        <f>0.3*L27</f>
        <v>0</v>
      </c>
      <c r="N27" s="24">
        <f>M27+K27+F27</f>
        <v>0</v>
      </c>
    </row>
    <row r="28" spans="2:14" ht="12.75">
      <c r="B28" s="25"/>
      <c r="C28" s="16"/>
      <c r="D28" s="16"/>
      <c r="E28" s="17">
        <f>24*(D28-C28)</f>
        <v>0</v>
      </c>
      <c r="F28" s="18">
        <f>IF(E28&gt;8,12,0)+IF(E28&gt;12,12,0)</f>
        <v>0</v>
      </c>
      <c r="G28" s="19"/>
      <c r="H28" s="20"/>
      <c r="I28" s="21"/>
      <c r="J28" s="20"/>
      <c r="K28" s="22"/>
      <c r="L28" s="23"/>
      <c r="M28" s="18">
        <f>0.3*L28</f>
        <v>0</v>
      </c>
      <c r="N28" s="24">
        <f>M28+K28+F28</f>
        <v>0</v>
      </c>
    </row>
    <row r="29" spans="2:14" ht="12.75">
      <c r="B29" s="25"/>
      <c r="C29" s="16"/>
      <c r="D29" s="16"/>
      <c r="E29" s="17">
        <f>24*(D29-C29)</f>
        <v>0</v>
      </c>
      <c r="F29" s="18">
        <f>IF(E29&gt;8,12,0)+IF(E29&gt;12,12,0)</f>
        <v>0</v>
      </c>
      <c r="G29" s="19"/>
      <c r="H29" s="20"/>
      <c r="I29" s="21"/>
      <c r="J29" s="20"/>
      <c r="K29" s="22"/>
      <c r="L29" s="23"/>
      <c r="M29" s="18">
        <f>0.3*L29</f>
        <v>0</v>
      </c>
      <c r="N29" s="24">
        <f>M29+K29+F29</f>
        <v>0</v>
      </c>
    </row>
    <row r="30" spans="2:14" ht="12.75">
      <c r="B30" s="25"/>
      <c r="C30" s="16"/>
      <c r="D30" s="16"/>
      <c r="E30" s="17">
        <f>24*(D30-C30)</f>
        <v>0</v>
      </c>
      <c r="F30" s="18">
        <f>IF(E30&gt;8,12,0)+IF(E30&gt;12,12,0)</f>
        <v>0</v>
      </c>
      <c r="G30" s="19"/>
      <c r="H30" s="20"/>
      <c r="I30" s="21"/>
      <c r="J30" s="20"/>
      <c r="K30" s="22"/>
      <c r="L30" s="23"/>
      <c r="M30" s="18">
        <f>0.3*L30</f>
        <v>0</v>
      </c>
      <c r="N30" s="24">
        <f>M30+K30+F30</f>
        <v>0</v>
      </c>
    </row>
    <row r="31" spans="2:14" ht="12.75">
      <c r="B31" s="25"/>
      <c r="C31" s="16"/>
      <c r="D31" s="16"/>
      <c r="E31" s="17">
        <f>24*(D31-C31)</f>
        <v>0</v>
      </c>
      <c r="F31" s="18">
        <f>IF(E31&gt;8,12,0)+IF(E31&gt;12,12,0)</f>
        <v>0</v>
      </c>
      <c r="G31" s="19"/>
      <c r="H31" s="20"/>
      <c r="I31" s="21"/>
      <c r="J31" s="20"/>
      <c r="K31" s="22"/>
      <c r="L31" s="23"/>
      <c r="M31" s="18">
        <f>0.3*L31</f>
        <v>0</v>
      </c>
      <c r="N31" s="24">
        <f>M31+K31+F31</f>
        <v>0</v>
      </c>
    </row>
    <row r="32" spans="2:14" ht="12.75">
      <c r="B32" s="25"/>
      <c r="C32" s="16"/>
      <c r="D32" s="16"/>
      <c r="E32" s="17">
        <f>24*(D32-C32)</f>
        <v>0</v>
      </c>
      <c r="F32" s="18">
        <f>IF(E32&gt;8,12,0)+IF(E32&gt;12,12,0)</f>
        <v>0</v>
      </c>
      <c r="G32" s="19"/>
      <c r="H32" s="20"/>
      <c r="I32" s="21"/>
      <c r="J32" s="20"/>
      <c r="K32" s="22"/>
      <c r="L32" s="23"/>
      <c r="M32" s="18">
        <f>0.3*L32</f>
        <v>0</v>
      </c>
      <c r="N32" s="24">
        <f>M32+K32+F32</f>
        <v>0</v>
      </c>
    </row>
    <row r="33" spans="2:14" ht="12.75">
      <c r="B33" s="25"/>
      <c r="C33" s="16"/>
      <c r="D33" s="16"/>
      <c r="E33" s="17">
        <f>24*(D33-C33)</f>
        <v>0</v>
      </c>
      <c r="F33" s="18">
        <f>IF(E33&gt;8,12,0)+IF(E33&gt;12,12,0)</f>
        <v>0</v>
      </c>
      <c r="G33" s="19"/>
      <c r="H33" s="20"/>
      <c r="I33" s="21"/>
      <c r="J33" s="20"/>
      <c r="K33" s="22"/>
      <c r="L33" s="23"/>
      <c r="M33" s="18">
        <f>0.3*L33</f>
        <v>0</v>
      </c>
      <c r="N33" s="24">
        <f>M33+K33+F33</f>
        <v>0</v>
      </c>
    </row>
    <row r="34" spans="2:14" ht="12.75">
      <c r="B34" s="25"/>
      <c r="C34" s="16"/>
      <c r="D34" s="16"/>
      <c r="E34" s="17">
        <f>24*(D34-C34)</f>
        <v>0</v>
      </c>
      <c r="F34" s="18">
        <f>IF(E34&gt;8,12,0)+IF(E34&gt;12,12,0)</f>
        <v>0</v>
      </c>
      <c r="G34" s="19"/>
      <c r="H34" s="20"/>
      <c r="I34" s="21"/>
      <c r="J34" s="20"/>
      <c r="K34" s="22"/>
      <c r="L34" s="23"/>
      <c r="M34" s="18">
        <f>0.3*L34</f>
        <v>0</v>
      </c>
      <c r="N34" s="24">
        <f>M34+K34+F34</f>
        <v>0</v>
      </c>
    </row>
    <row r="35" spans="2:14" ht="12.75">
      <c r="B35" s="25"/>
      <c r="C35" s="16"/>
      <c r="D35" s="16"/>
      <c r="E35" s="17">
        <f>24*(D35-C35)</f>
        <v>0</v>
      </c>
      <c r="F35" s="18">
        <f>IF(E35&gt;8,12,0)+IF(E35&gt;12,12,0)</f>
        <v>0</v>
      </c>
      <c r="G35" s="19"/>
      <c r="H35" s="20"/>
      <c r="I35" s="21"/>
      <c r="J35" s="20"/>
      <c r="K35" s="22"/>
      <c r="L35" s="23"/>
      <c r="M35" s="18">
        <f>0.3*L35</f>
        <v>0</v>
      </c>
      <c r="N35" s="24">
        <f>M35+K35+F35</f>
        <v>0</v>
      </c>
    </row>
    <row r="36" spans="2:14" ht="12.75">
      <c r="B36" s="25"/>
      <c r="C36" s="16"/>
      <c r="D36" s="16"/>
      <c r="E36" s="17">
        <f>24*(D36-C36)</f>
        <v>0</v>
      </c>
      <c r="F36" s="18">
        <f>IF(E36&gt;8,12,0)+IF(E36&gt;12,12,0)</f>
        <v>0</v>
      </c>
      <c r="G36" s="19"/>
      <c r="H36" s="20"/>
      <c r="I36" s="21"/>
      <c r="J36" s="20"/>
      <c r="K36" s="22"/>
      <c r="L36" s="23"/>
      <c r="M36" s="18">
        <f>0.3*L36</f>
        <v>0</v>
      </c>
      <c r="N36" s="24">
        <f>M36+K36+F36</f>
        <v>0</v>
      </c>
    </row>
    <row r="37" spans="2:14" ht="12.75">
      <c r="B37" s="25"/>
      <c r="C37" s="16"/>
      <c r="D37" s="16"/>
      <c r="E37" s="17">
        <f>24*(D37-C37)</f>
        <v>0</v>
      </c>
      <c r="F37" s="18">
        <f>IF(E37&gt;8,12,0)+IF(E37&gt;12,12,0)</f>
        <v>0</v>
      </c>
      <c r="G37" s="19"/>
      <c r="H37" s="20"/>
      <c r="I37" s="21"/>
      <c r="J37" s="20"/>
      <c r="K37" s="22"/>
      <c r="L37" s="23"/>
      <c r="M37" s="18">
        <f>0.3*L37</f>
        <v>0</v>
      </c>
      <c r="N37" s="24">
        <f>M37+K37+F37</f>
        <v>0</v>
      </c>
    </row>
    <row r="38" spans="2:14" ht="12.75">
      <c r="B38" s="25"/>
      <c r="C38" s="16"/>
      <c r="D38" s="16"/>
      <c r="E38" s="17">
        <f>24*(D38-C38)</f>
        <v>0</v>
      </c>
      <c r="F38" s="18">
        <f>IF(E38&gt;8,12,0)+IF(E38&gt;12,12,0)</f>
        <v>0</v>
      </c>
      <c r="G38" s="19"/>
      <c r="H38" s="20"/>
      <c r="I38" s="21"/>
      <c r="J38" s="20"/>
      <c r="K38" s="22"/>
      <c r="L38" s="23"/>
      <c r="M38" s="18">
        <f>0.3*L38</f>
        <v>0</v>
      </c>
      <c r="N38" s="24">
        <f>M38+K38+F38</f>
        <v>0</v>
      </c>
    </row>
    <row r="39" spans="2:14" ht="12.75">
      <c r="B39" s="25"/>
      <c r="C39" s="16"/>
      <c r="D39" s="16"/>
      <c r="E39" s="17">
        <f>24*(D39-C39)</f>
        <v>0</v>
      </c>
      <c r="F39" s="18">
        <f>IF(E39&gt;8,12,0)+IF(E39&gt;12,12,0)</f>
        <v>0</v>
      </c>
      <c r="G39" s="19"/>
      <c r="H39" s="20"/>
      <c r="I39" s="21"/>
      <c r="J39" s="20"/>
      <c r="K39" s="22"/>
      <c r="L39" s="23"/>
      <c r="M39" s="18">
        <f>0.3*L39</f>
        <v>0</v>
      </c>
      <c r="N39" s="24">
        <f>M39+K39+F39</f>
        <v>0</v>
      </c>
    </row>
    <row r="40" spans="2:14" ht="12.75">
      <c r="B40" s="24" t="s">
        <v>17</v>
      </c>
      <c r="C40" s="26"/>
      <c r="D40" s="26"/>
      <c r="E40" s="27"/>
      <c r="F40" s="26">
        <f>SUM(F7:F39)</f>
        <v>36</v>
      </c>
      <c r="G40" s="27"/>
      <c r="H40" s="27"/>
      <c r="I40" s="28"/>
      <c r="J40" s="27"/>
      <c r="K40" s="26">
        <f>SUM(K7:K39)</f>
        <v>165.5</v>
      </c>
      <c r="L40" s="26">
        <f>SUM(L7:L39)</f>
        <v>301</v>
      </c>
      <c r="M40" s="26">
        <f>SUM(M7:M39)</f>
        <v>90.30000000000001</v>
      </c>
      <c r="N40" s="24">
        <f>M40+K40+F40</f>
        <v>291.8</v>
      </c>
    </row>
  </sheetData>
  <sheetProtection selectLockedCells="1" selectUnlockedCells="1"/>
  <printOptions/>
  <pageMargins left="0.7875" right="0.7875" top="1.025" bottom="0.7875" header="0.7875" footer="0.5118055555555555"/>
  <pageSetup firstPageNumber="1" useFirstPageNumber="1" fitToHeight="1" fitToWidth="1" horizontalDpi="300" verticalDpi="300" orientation="landscape" paperSize="9"/>
  <headerFooter alignWithMargins="0">
    <oddHeader>&amp;Cwww.geld-berater.com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0.7875" header="0.7875" footer="0.5118055555555555"/>
  <pageSetup fitToHeight="1" fitToWidth="1" horizontalDpi="300" verticalDpi="300" orientation="landscape" paperSize="9"/>
  <headerFooter alignWithMargins="0">
    <oddHeader>&amp;Cwww.geld-berater.com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0.7875" header="0.7875" footer="0.5118055555555555"/>
  <pageSetup fitToHeight="1" fitToWidth="1" horizontalDpi="300" verticalDpi="300" orientation="landscape" paperSize="9"/>
  <headerFooter alignWithMargins="0">
    <oddHeader>&amp;Cwww.geld-berater.com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Scherer</dc:creator>
  <cp:keywords/>
  <dc:description/>
  <cp:lastModifiedBy>Jens Scherer</cp:lastModifiedBy>
  <dcterms:created xsi:type="dcterms:W3CDTF">2018-07-07T13:53:35Z</dcterms:created>
  <dcterms:modified xsi:type="dcterms:W3CDTF">2019-05-24T18:53:42Z</dcterms:modified>
  <cp:category/>
  <cp:version/>
  <cp:contentType/>
  <cp:contentStatus/>
  <cp:revision>5</cp:revision>
</cp:coreProperties>
</file>